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M16" i="1" l="1"/>
  <c r="M12" i="1"/>
  <c r="M13" i="1"/>
  <c r="L11" i="1"/>
  <c r="K11" i="1"/>
  <c r="L8" i="1"/>
  <c r="K8" i="1"/>
  <c r="K7" i="1" l="1"/>
  <c r="L7" i="1"/>
  <c r="K18" i="1"/>
  <c r="K17" i="1"/>
  <c r="L18" i="1"/>
  <c r="M23" i="1"/>
  <c r="L17" i="1"/>
  <c r="M19" i="1"/>
  <c r="L24" i="1" l="1"/>
  <c r="K24" i="1" l="1"/>
  <c r="M10" i="1"/>
  <c r="M18" i="1" l="1"/>
  <c r="M20" i="1"/>
  <c r="M21" i="1"/>
  <c r="M22" i="1"/>
  <c r="M11" i="1"/>
  <c r="M14" i="1"/>
  <c r="M15" i="1"/>
  <c r="M9" i="1"/>
  <c r="M8" i="1" l="1"/>
  <c r="M17" i="1"/>
  <c r="M7" i="1" l="1"/>
  <c r="M24" i="1"/>
</calcChain>
</file>

<file path=xl/sharedStrings.xml><?xml version="1.0" encoding="utf-8"?>
<sst xmlns="http://schemas.openxmlformats.org/spreadsheetml/2006/main" count="153" uniqueCount="47">
  <si>
    <t>№ п/п</t>
  </si>
  <si>
    <t>Налоги на прибыль, доходы</t>
  </si>
  <si>
    <t>Налог на доходы физических лиц</t>
  </si>
  <si>
    <t xml:space="preserve">Доходы от  использования имущества, находящегося в государственной и муниципальной собственности  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</si>
  <si>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</si>
  <si>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</si>
  <si>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</si>
  <si>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</si>
  <si>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</si>
  <si>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</si>
  <si>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</si>
  <si>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</si>
  <si>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</si>
  <si>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08</t>
  </si>
  <si>
    <t>03</t>
  </si>
  <si>
    <t>2</t>
  </si>
  <si>
    <t>1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</si>
  <si>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</si>
  <si>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</si>
  <si>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</si>
  <si>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%  исполнения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</si>
  <si>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</si>
  <si>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</si>
  <si>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</si>
  <si>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</si>
  <si>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</si>
  <si>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</si>
  <si>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</si>
  <si>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</si>
  <si>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</si>
  <si>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</si>
  <si>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10</t>
  </si>
  <si>
    <t>Дотации бюджетам бюджетной системы Российской Федерации</t>
  </si>
  <si>
    <t>руб.</t>
  </si>
  <si>
    <t>06</t>
  </si>
  <si>
    <t>Налоги на имущество</t>
  </si>
  <si>
    <t>План на 2024 год</t>
  </si>
  <si>
    <t>Налог на имущество физических лиц</t>
  </si>
  <si>
    <t>110</t>
  </si>
  <si>
    <t>Земельный налог</t>
  </si>
  <si>
    <t>04</t>
  </si>
  <si>
    <t>Безвозмездные поступления от негосударственных организаций</t>
  </si>
  <si>
    <t>Приложение  1
 к решению сельского Совета депутатов п. Памяти 13 Борцов</t>
  </si>
  <si>
    <t xml:space="preserve">Отчет об исполнении бюджета сельсовета Памяти 13 Борцов по доходам за 2024 год </t>
  </si>
  <si>
    <t xml:space="preserve"> Исполнено за 2024 год</t>
  </si>
  <si>
    <t>от 04.04.2025</t>
  </si>
  <si>
    <t>№ 13-23р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</si>
</sst>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6" fontId="4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workbookViewId="0">
      <selection activeCell="N10" sqref="N10"/>
    </sheetView>
  </sheetViews>
  <sheetFormatPr defaultColWidth="9.140625" defaultRowHeight="15.75" x14ac:dyDescent="0.25"/>
  <cols>
    <col min="1" max="1" width="4.28515625" style="1" customWidth="1"/>
    <col min="2" max="2" width="4.5703125" style="1" customWidth="1"/>
    <col min="3" max="3" width="3.28515625" style="1" customWidth="1"/>
    <col min="4" max="4" width="4.28515625" style="1" customWidth="1"/>
    <col min="5" max="5" width="4" style="1" customWidth="1"/>
    <col min="6" max="6" width="4.5703125" style="1" customWidth="1"/>
    <col min="7" max="7" width="3.85546875" style="1" customWidth="1"/>
    <col min="8" max="8" width="6.140625" style="1" customWidth="1"/>
    <col min="9" max="9" width="5" style="1" customWidth="1"/>
    <col min="10" max="10" width="57.7109375" style="1" customWidth="1"/>
    <col min="11" max="11" width="16.42578125" style="1" customWidth="1"/>
    <col min="12" max="12" width="15" style="1" customWidth="1"/>
    <col min="13" max="13" width="12.42578125" style="1" customWidth="1"/>
    <col min="14" max="14" width="16.5703125" style="14" customWidth="1"/>
    <col min="15" max="15" width="18.28515625" style="14" customWidth="1"/>
    <col min="16" max="16384" width="9.140625" style="1"/>
  </cols>
  <sheetData>
    <row r="1" spans="1:13" ht="29.25" customHeight="1" x14ac:dyDescent="0.25">
      <c r="J1" s="25" t="s">
        <v>42</v>
      </c>
      <c r="K1" s="25"/>
      <c r="L1" s="25"/>
      <c r="M1" s="25"/>
    </row>
    <row r="2" spans="1:13" ht="13.5" customHeight="1" x14ac:dyDescent="0.25">
      <c r="L2" s="17" t="s">
        <v>45</v>
      </c>
      <c r="M2" s="17" t="s">
        <v>46</v>
      </c>
    </row>
    <row r="3" spans="1:13" ht="18.75" customHeight="1" x14ac:dyDescent="0.25">
      <c r="A3" s="23" t="s">
        <v>43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ht="3.75" customHeight="1" x14ac:dyDescent="0.25"/>
    <row r="5" spans="1:13" ht="14.25" customHeight="1" x14ac:dyDescent="0.25">
      <c r="M5" s="9" t="s">
        <v>33</v>
      </c>
    </row>
    <row r="6" spans="1:13" ht="47.25" x14ac:dyDescent="0.25">
      <c r="A6" s="2" t="s">
        <v>0</v>
      </c>
      <c r="B6" s="24" t="s">
        <v>21</v>
      </c>
      <c r="C6" s="24"/>
      <c r="D6" s="24"/>
      <c r="E6" s="24"/>
      <c r="F6" s="24"/>
      <c r="G6" s="24"/>
      <c r="H6" s="24"/>
      <c r="I6" s="24"/>
      <c r="J6" s="2" t="s">
        <v>22</v>
      </c>
      <c r="K6" s="13" t="s">
        <v>36</v>
      </c>
      <c r="L6" s="15" t="s">
        <v>44</v>
      </c>
      <c r="M6" s="2" t="s">
        <v>20</v>
      </c>
    </row>
    <row r="7" spans="1:13" ht="15.75" customHeight="1" x14ac:dyDescent="0.25">
      <c r="A7" s="12">
        <v>1</v>
      </c>
      <c r="B7" s="4" t="s">
        <v>8</v>
      </c>
      <c r="C7" s="4" t="s">
        <v>16</v>
      </c>
      <c r="D7" s="4" t="s">
        <v>9</v>
      </c>
      <c r="E7" s="4" t="s">
        <v>9</v>
      </c>
      <c r="F7" s="4" t="s">
        <v>8</v>
      </c>
      <c r="G7" s="4" t="s">
        <v>9</v>
      </c>
      <c r="H7" s="4" t="s">
        <v>10</v>
      </c>
      <c r="I7" s="4" t="s">
        <v>8</v>
      </c>
      <c r="J7" s="18" t="s">
        <v>17</v>
      </c>
      <c r="K7" s="20">
        <f>K8+K11+K10+K14+K15+K16</f>
        <v>4062900</v>
      </c>
      <c r="L7" s="20">
        <f>L8+L11+L10+L14+L15+L16</f>
        <v>4207740.2</v>
      </c>
      <c r="M7" s="19">
        <f>L7*100/K7</f>
        <v>103.56494622067981</v>
      </c>
    </row>
    <row r="8" spans="1:13" ht="15.75" customHeight="1" x14ac:dyDescent="0.25">
      <c r="A8" s="16">
        <v>2</v>
      </c>
      <c r="B8" s="4" t="s">
        <v>8</v>
      </c>
      <c r="C8" s="4">
        <v>1</v>
      </c>
      <c r="D8" s="4" t="s">
        <v>11</v>
      </c>
      <c r="E8" s="4" t="s">
        <v>9</v>
      </c>
      <c r="F8" s="4" t="s">
        <v>8</v>
      </c>
      <c r="G8" s="4" t="s">
        <v>9</v>
      </c>
      <c r="H8" s="4" t="s">
        <v>10</v>
      </c>
      <c r="I8" s="4" t="s">
        <v>8</v>
      </c>
      <c r="J8" s="3" t="s">
        <v>1</v>
      </c>
      <c r="K8" s="5">
        <f>K9</f>
        <v>751400</v>
      </c>
      <c r="L8" s="5">
        <f>L9</f>
        <v>763143.23</v>
      </c>
      <c r="M8" s="6">
        <f>L8*100/K8</f>
        <v>101.56284668618579</v>
      </c>
    </row>
    <row r="9" spans="1:13" ht="15.75" customHeight="1" x14ac:dyDescent="0.25">
      <c r="A9" s="16">
        <v>3</v>
      </c>
      <c r="B9" s="4" t="s">
        <v>8</v>
      </c>
      <c r="C9" s="4">
        <v>1</v>
      </c>
      <c r="D9" s="4" t="s">
        <v>11</v>
      </c>
      <c r="E9" s="4" t="s">
        <v>12</v>
      </c>
      <c r="F9" s="4" t="s">
        <v>8</v>
      </c>
      <c r="G9" s="4" t="s">
        <v>11</v>
      </c>
      <c r="H9" s="4" t="s">
        <v>10</v>
      </c>
      <c r="I9" s="4">
        <v>110</v>
      </c>
      <c r="J9" s="3" t="s">
        <v>2</v>
      </c>
      <c r="K9" s="5">
        <v>751400</v>
      </c>
      <c r="L9" s="5">
        <v>763143.23</v>
      </c>
      <c r="M9" s="6">
        <f t="shared" ref="M9:M16" si="0">L9*100/K9</f>
        <v>101.56284668618579</v>
      </c>
    </row>
    <row r="10" spans="1:13" ht="31.5" x14ac:dyDescent="0.25">
      <c r="A10" s="16">
        <v>4</v>
      </c>
      <c r="B10" s="4" t="s">
        <v>8</v>
      </c>
      <c r="C10" s="4" t="s">
        <v>16</v>
      </c>
      <c r="D10" s="4" t="s">
        <v>14</v>
      </c>
      <c r="E10" s="4" t="s">
        <v>9</v>
      </c>
      <c r="F10" s="4" t="s">
        <v>8</v>
      </c>
      <c r="G10" s="4" t="s">
        <v>9</v>
      </c>
      <c r="H10" s="4" t="s">
        <v>8</v>
      </c>
      <c r="I10" s="4" t="s">
        <v>8</v>
      </c>
      <c r="J10" s="3" t="s">
        <v>18</v>
      </c>
      <c r="K10" s="5">
        <v>1001700</v>
      </c>
      <c r="L10" s="5">
        <v>998106.56</v>
      </c>
      <c r="M10" s="6">
        <f t="shared" si="0"/>
        <v>99.641265848058296</v>
      </c>
    </row>
    <row r="11" spans="1:13" ht="15.75" customHeight="1" x14ac:dyDescent="0.25">
      <c r="A11" s="16">
        <v>5</v>
      </c>
      <c r="B11" s="4" t="s">
        <v>8</v>
      </c>
      <c r="C11" s="4">
        <v>1</v>
      </c>
      <c r="D11" s="4" t="s">
        <v>34</v>
      </c>
      <c r="E11" s="4" t="s">
        <v>9</v>
      </c>
      <c r="F11" s="4" t="s">
        <v>8</v>
      </c>
      <c r="G11" s="4" t="s">
        <v>9</v>
      </c>
      <c r="H11" s="4" t="s">
        <v>10</v>
      </c>
      <c r="I11" s="4" t="s">
        <v>8</v>
      </c>
      <c r="J11" s="3" t="s">
        <v>35</v>
      </c>
      <c r="K11" s="5">
        <f>K12+K13</f>
        <v>2090300</v>
      </c>
      <c r="L11" s="5">
        <f>L12+L13</f>
        <v>2227102.41</v>
      </c>
      <c r="M11" s="6">
        <f t="shared" si="0"/>
        <v>106.54463043582261</v>
      </c>
    </row>
    <row r="12" spans="1:13" ht="15.75" customHeight="1" x14ac:dyDescent="0.25">
      <c r="A12" s="16">
        <v>6</v>
      </c>
      <c r="B12" s="4" t="s">
        <v>8</v>
      </c>
      <c r="C12" s="4" t="s">
        <v>16</v>
      </c>
      <c r="D12" s="4" t="s">
        <v>34</v>
      </c>
      <c r="E12" s="4" t="s">
        <v>11</v>
      </c>
      <c r="F12" s="4" t="s">
        <v>8</v>
      </c>
      <c r="G12" s="4" t="s">
        <v>9</v>
      </c>
      <c r="H12" s="4" t="s">
        <v>10</v>
      </c>
      <c r="I12" s="4" t="s">
        <v>38</v>
      </c>
      <c r="J12" s="3" t="s">
        <v>37</v>
      </c>
      <c r="K12" s="5">
        <v>454200</v>
      </c>
      <c r="L12" s="5">
        <v>508793.05</v>
      </c>
      <c r="M12" s="6">
        <f t="shared" si="0"/>
        <v>112.01960590048436</v>
      </c>
    </row>
    <row r="13" spans="1:13" ht="15.75" customHeight="1" x14ac:dyDescent="0.25">
      <c r="A13" s="16">
        <v>7</v>
      </c>
      <c r="B13" s="4" t="s">
        <v>8</v>
      </c>
      <c r="C13" s="4" t="s">
        <v>16</v>
      </c>
      <c r="D13" s="4" t="s">
        <v>34</v>
      </c>
      <c r="E13" s="4" t="s">
        <v>34</v>
      </c>
      <c r="F13" s="4" t="s">
        <v>8</v>
      </c>
      <c r="G13" s="4" t="s">
        <v>9</v>
      </c>
      <c r="H13" s="4" t="s">
        <v>10</v>
      </c>
      <c r="I13" s="4" t="s">
        <v>38</v>
      </c>
      <c r="J13" s="3" t="s">
        <v>39</v>
      </c>
      <c r="K13" s="5">
        <v>1636100</v>
      </c>
      <c r="L13" s="5">
        <v>1718309.36</v>
      </c>
      <c r="M13" s="6">
        <f t="shared" si="0"/>
        <v>105.02471487072917</v>
      </c>
    </row>
    <row r="14" spans="1:13" x14ac:dyDescent="0.25">
      <c r="A14" s="16">
        <v>8</v>
      </c>
      <c r="B14" s="4" t="s">
        <v>8</v>
      </c>
      <c r="C14" s="4">
        <v>1</v>
      </c>
      <c r="D14" s="4" t="s">
        <v>13</v>
      </c>
      <c r="E14" s="4" t="s">
        <v>9</v>
      </c>
      <c r="F14" s="4" t="s">
        <v>8</v>
      </c>
      <c r="G14" s="4" t="s">
        <v>9</v>
      </c>
      <c r="H14" s="4" t="s">
        <v>10</v>
      </c>
      <c r="I14" s="4" t="s">
        <v>8</v>
      </c>
      <c r="J14" s="3" t="s">
        <v>23</v>
      </c>
      <c r="K14" s="5">
        <v>700</v>
      </c>
      <c r="L14" s="5">
        <v>600</v>
      </c>
      <c r="M14" s="6">
        <f t="shared" si="0"/>
        <v>85.714285714285708</v>
      </c>
    </row>
    <row r="15" spans="1:13" ht="31.5" x14ac:dyDescent="0.25">
      <c r="A15" s="16">
        <v>9</v>
      </c>
      <c r="B15" s="4" t="s">
        <v>8</v>
      </c>
      <c r="C15" s="4">
        <v>1</v>
      </c>
      <c r="D15" s="4">
        <v>11</v>
      </c>
      <c r="E15" s="4" t="s">
        <v>9</v>
      </c>
      <c r="F15" s="4" t="s">
        <v>8</v>
      </c>
      <c r="G15" s="4" t="s">
        <v>9</v>
      </c>
      <c r="H15" s="4" t="s">
        <v>10</v>
      </c>
      <c r="I15" s="4" t="s">
        <v>8</v>
      </c>
      <c r="J15" s="3" t="s">
        <v>3</v>
      </c>
      <c r="K15" s="5">
        <v>15300</v>
      </c>
      <c r="L15" s="5">
        <v>15288</v>
      </c>
      <c r="M15" s="6">
        <f t="shared" si="0"/>
        <v>99.921568627450981</v>
      </c>
    </row>
    <row r="16" spans="1:13" x14ac:dyDescent="0.25">
      <c r="A16" s="16">
        <v>10</v>
      </c>
      <c r="B16" s="4" t="s">
        <v>8</v>
      </c>
      <c r="C16" s="4">
        <v>1</v>
      </c>
      <c r="D16" s="4">
        <v>17</v>
      </c>
      <c r="E16" s="4" t="s">
        <v>9</v>
      </c>
      <c r="F16" s="4" t="s">
        <v>8</v>
      </c>
      <c r="G16" s="4" t="s">
        <v>9</v>
      </c>
      <c r="H16" s="4" t="s">
        <v>10</v>
      </c>
      <c r="I16" s="4" t="s">
        <v>8</v>
      </c>
      <c r="J16" s="3" t="s">
        <v>4</v>
      </c>
      <c r="K16" s="5">
        <v>203500</v>
      </c>
      <c r="L16" s="5">
        <v>203500</v>
      </c>
      <c r="M16" s="6">
        <f t="shared" si="0"/>
        <v>100</v>
      </c>
    </row>
    <row r="17" spans="1:13" x14ac:dyDescent="0.25">
      <c r="A17" s="16">
        <v>11</v>
      </c>
      <c r="B17" s="4" t="s">
        <v>8</v>
      </c>
      <c r="C17" s="4">
        <v>2</v>
      </c>
      <c r="D17" s="4" t="s">
        <v>9</v>
      </c>
      <c r="E17" s="4" t="s">
        <v>9</v>
      </c>
      <c r="F17" s="4" t="s">
        <v>8</v>
      </c>
      <c r="G17" s="4" t="s">
        <v>9</v>
      </c>
      <c r="H17" s="4" t="s">
        <v>10</v>
      </c>
      <c r="I17" s="4" t="s">
        <v>8</v>
      </c>
      <c r="J17" s="18" t="s">
        <v>5</v>
      </c>
      <c r="K17" s="20">
        <f>SUM(K19:K23)</f>
        <v>108829681.34</v>
      </c>
      <c r="L17" s="20">
        <f>SUM(L19:L23)</f>
        <v>108377612.67</v>
      </c>
      <c r="M17" s="19">
        <f t="shared" ref="M17:M23" si="1">L17*100/K17</f>
        <v>99.584609029050014</v>
      </c>
    </row>
    <row r="18" spans="1:13" ht="31.5" x14ac:dyDescent="0.25">
      <c r="A18" s="16">
        <v>12</v>
      </c>
      <c r="B18" s="4" t="s">
        <v>8</v>
      </c>
      <c r="C18" s="4" t="s">
        <v>15</v>
      </c>
      <c r="D18" s="4" t="s">
        <v>12</v>
      </c>
      <c r="E18" s="4" t="s">
        <v>9</v>
      </c>
      <c r="F18" s="4" t="s">
        <v>8</v>
      </c>
      <c r="G18" s="4" t="s">
        <v>9</v>
      </c>
      <c r="H18" s="4" t="s">
        <v>10</v>
      </c>
      <c r="I18" s="4" t="s">
        <v>8</v>
      </c>
      <c r="J18" s="3" t="s">
        <v>24</v>
      </c>
      <c r="K18" s="5">
        <f>SUM(K19:K23)</f>
        <v>108829681.34</v>
      </c>
      <c r="L18" s="5">
        <f>SUM(L19:L23)</f>
        <v>108377612.67</v>
      </c>
      <c r="M18" s="6">
        <f t="shared" si="1"/>
        <v>99.584609029050014</v>
      </c>
    </row>
    <row r="19" spans="1:13" ht="31.5" x14ac:dyDescent="0.25">
      <c r="A19" s="16">
        <v>13</v>
      </c>
      <c r="B19" s="4" t="s">
        <v>8</v>
      </c>
      <c r="C19" s="4" t="s">
        <v>15</v>
      </c>
      <c r="D19" s="4" t="s">
        <v>12</v>
      </c>
      <c r="E19" s="4" t="s">
        <v>31</v>
      </c>
      <c r="F19" s="4" t="s">
        <v>8</v>
      </c>
      <c r="G19" s="4" t="s">
        <v>9</v>
      </c>
      <c r="H19" s="4" t="s">
        <v>10</v>
      </c>
      <c r="I19" s="4" t="s">
        <v>30</v>
      </c>
      <c r="J19" s="3" t="s">
        <v>32</v>
      </c>
      <c r="K19" s="5">
        <v>14409000</v>
      </c>
      <c r="L19" s="5">
        <v>14409000</v>
      </c>
      <c r="M19" s="6">
        <f t="shared" si="1"/>
        <v>100</v>
      </c>
    </row>
    <row r="20" spans="1:13" ht="34.5" customHeight="1" x14ac:dyDescent="0.25">
      <c r="A20" s="16">
        <v>14</v>
      </c>
      <c r="B20" s="4" t="s">
        <v>8</v>
      </c>
      <c r="C20" s="4">
        <v>2</v>
      </c>
      <c r="D20" s="4" t="s">
        <v>12</v>
      </c>
      <c r="E20" s="10" t="s">
        <v>25</v>
      </c>
      <c r="F20" s="4" t="s">
        <v>8</v>
      </c>
      <c r="G20" s="4" t="s">
        <v>9</v>
      </c>
      <c r="H20" s="4" t="s">
        <v>10</v>
      </c>
      <c r="I20" s="4" t="s">
        <v>30</v>
      </c>
      <c r="J20" s="3" t="s">
        <v>28</v>
      </c>
      <c r="K20" s="5">
        <v>76761237.010000005</v>
      </c>
      <c r="L20" s="5">
        <v>76432537.010000005</v>
      </c>
      <c r="M20" s="6">
        <f t="shared" si="1"/>
        <v>99.571789078962894</v>
      </c>
    </row>
    <row r="21" spans="1:13" ht="31.5" x14ac:dyDescent="0.25">
      <c r="A21" s="16">
        <v>15</v>
      </c>
      <c r="B21" s="4" t="s">
        <v>8</v>
      </c>
      <c r="C21" s="4">
        <v>2</v>
      </c>
      <c r="D21" s="4" t="s">
        <v>12</v>
      </c>
      <c r="E21" s="10" t="s">
        <v>26</v>
      </c>
      <c r="F21" s="4" t="s">
        <v>8</v>
      </c>
      <c r="G21" s="4" t="s">
        <v>9</v>
      </c>
      <c r="H21" s="4" t="s">
        <v>10</v>
      </c>
      <c r="I21" s="4" t="s">
        <v>30</v>
      </c>
      <c r="J21" s="3" t="s">
        <v>29</v>
      </c>
      <c r="K21" s="5">
        <v>639674</v>
      </c>
      <c r="L21" s="5">
        <v>516305.33</v>
      </c>
      <c r="M21" s="6">
        <f t="shared" si="1"/>
        <v>80.713821415283405</v>
      </c>
    </row>
    <row r="22" spans="1:13" x14ac:dyDescent="0.25">
      <c r="A22" s="16">
        <v>16</v>
      </c>
      <c r="B22" s="4" t="s">
        <v>8</v>
      </c>
      <c r="C22" s="4">
        <v>2</v>
      </c>
      <c r="D22" s="4" t="s">
        <v>12</v>
      </c>
      <c r="E22" s="10" t="s">
        <v>27</v>
      </c>
      <c r="F22" s="4" t="s">
        <v>8</v>
      </c>
      <c r="G22" s="4" t="s">
        <v>9</v>
      </c>
      <c r="H22" s="4" t="s">
        <v>10</v>
      </c>
      <c r="I22" s="4" t="s">
        <v>30</v>
      </c>
      <c r="J22" s="3" t="s">
        <v>19</v>
      </c>
      <c r="K22" s="5">
        <v>16959770.329999998</v>
      </c>
      <c r="L22" s="5">
        <v>16959770.329999998</v>
      </c>
      <c r="M22" s="6">
        <f t="shared" si="1"/>
        <v>100</v>
      </c>
    </row>
    <row r="23" spans="1:13" ht="31.5" x14ac:dyDescent="0.25">
      <c r="A23" s="16">
        <v>17</v>
      </c>
      <c r="B23" s="4" t="s">
        <v>8</v>
      </c>
      <c r="C23" s="4" t="s">
        <v>15</v>
      </c>
      <c r="D23" s="4" t="s">
        <v>40</v>
      </c>
      <c r="E23" s="10" t="s">
        <v>9</v>
      </c>
      <c r="F23" s="4" t="s">
        <v>8</v>
      </c>
      <c r="G23" s="4" t="s">
        <v>9</v>
      </c>
      <c r="H23" s="4" t="s">
        <v>10</v>
      </c>
      <c r="I23" s="4" t="s">
        <v>8</v>
      </c>
      <c r="J23" s="3" t="s">
        <v>41</v>
      </c>
      <c r="K23" s="5">
        <v>60000</v>
      </c>
      <c r="L23" s="5">
        <v>60000</v>
      </c>
      <c r="M23" s="6">
        <f t="shared" si="1"/>
        <v>100</v>
      </c>
    </row>
    <row r="24" spans="1:13" x14ac:dyDescent="0.25">
      <c r="A24" s="7"/>
      <c r="B24" s="7"/>
      <c r="C24" s="7" t="s">
        <v>6</v>
      </c>
      <c r="D24" s="7"/>
      <c r="E24" s="7"/>
      <c r="F24" s="7"/>
      <c r="G24" s="7"/>
      <c r="H24" s="7"/>
      <c r="I24" s="7"/>
      <c r="J24" s="21" t="s">
        <v>7</v>
      </c>
      <c r="K24" s="20">
        <f>K7+K17</f>
        <v>112892581.34</v>
      </c>
      <c r="L24" s="20">
        <f>L7+L17</f>
        <v>112585352.87</v>
      </c>
      <c r="M24" s="22">
        <f>L24/K24*100</f>
        <v>99.727857697686346</v>
      </c>
    </row>
    <row r="25" spans="1:13" x14ac:dyDescent="0.25">
      <c r="K25" s="8"/>
      <c r="L25" s="8"/>
    </row>
    <row r="26" spans="1:13" x14ac:dyDescent="0.25">
      <c r="L26" s="11"/>
    </row>
  </sheetData>
  <mergeCells count="3">
    <mergeCell ref="A3:M3"/>
    <mergeCell ref="B6:I6"/>
    <mergeCell ref="J1:M1"/>
  </mergeCells>
  <phoneticPr fontId="2" type="noConversion"/>
  <pageMargins left="0.59" right="0.6" top="1.17" bottom="0.8" header="0.32" footer="0.2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Preds</cp:lastModifiedBy>
  <cp:lastPrinted>2025-04-02T03:54:12Z</cp:lastPrinted>
  <dcterms:created xsi:type="dcterms:W3CDTF">2012-04-12T01:25:34Z</dcterms:created>
  <dcterms:modified xsi:type="dcterms:W3CDTF">2025-04-02T03:54:37Z</dcterms:modified>
</cp:coreProperties>
</file>